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THIET BI" sheetId="4" r:id="rId1"/>
    <sheet name="Phong_hoc_thong_minh" sheetId="5" state="hidden" r:id="rId2"/>
    <sheet name="Thiet_bi_Cisco" sheetId="6" state="hidden"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4" l="1"/>
  <c r="G6" i="4"/>
  <c r="G5" i="4"/>
  <c r="G4" i="4"/>
  <c r="G16" i="4" l="1"/>
  <c r="G13" i="4"/>
  <c r="G14" i="4"/>
  <c r="G15" i="4"/>
  <c r="G11" i="4" l="1"/>
  <c r="G8" i="4"/>
  <c r="G9" i="4"/>
  <c r="G10" i="4"/>
  <c r="G12" i="4"/>
  <c r="G7" i="4" l="1"/>
  <c r="F10" i="6" l="1"/>
  <c r="F9" i="6"/>
  <c r="F8" i="6"/>
  <c r="F7" i="6"/>
  <c r="F6" i="6"/>
  <c r="F5" i="6"/>
  <c r="F4" i="6"/>
  <c r="F12" i="6" l="1"/>
  <c r="F50" i="5"/>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alcChain>
</file>

<file path=xl/sharedStrings.xml><?xml version="1.0" encoding="utf-8"?>
<sst xmlns="http://schemas.openxmlformats.org/spreadsheetml/2006/main" count="158" uniqueCount="116">
  <si>
    <t>Đơn giá
(VNĐ)</t>
  </si>
  <si>
    <t>Thành tiền
(VNĐ)</t>
  </si>
  <si>
    <t>Bộ</t>
  </si>
  <si>
    <t>Tổng Cộng:</t>
  </si>
  <si>
    <t>Cái</t>
  </si>
  <si>
    <t>STT</t>
  </si>
  <si>
    <t>Tên hàng hoá</t>
  </si>
  <si>
    <t>Xuất xứ</t>
  </si>
  <si>
    <t>Đơn vị tính</t>
  </si>
  <si>
    <t>Số lượng</t>
  </si>
  <si>
    <t>Giải thích</t>
  </si>
  <si>
    <t>TRƯỜNG CAO ĐẲNG LÝ TỰ TRỌNG
THÀNH PHỐ HỒ CHÍ MINH
KHOA CÔNG NGHỆ THÔNG TIN</t>
  </si>
  <si>
    <t>CỘNG HOÀ XÃ HỘI CHŨ NGHĨA VIỆT NAM
Độc lập - Tự do - Hạnh phúc</t>
  </si>
  <si>
    <t>TRƯỞNG ĐƠN VỊ</t>
  </si>
  <si>
    <t>MÁY HÀN CHIPSET ZM-5860C</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</si>
  <si>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</si>
  <si>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</si>
  <si>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</si>
  <si>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</si>
  <si>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</si>
  <si>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</si>
  <si>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</si>
  <si>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</si>
  <si>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</si>
  <si>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</si>
  <si>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</si>
  <si>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</si>
  <si>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</si>
  <si>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</si>
  <si>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</si>
  <si>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</si>
  <si>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</si>
  <si>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</si>
  <si>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</si>
  <si>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</si>
  <si>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</si>
  <si>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</si>
  <si>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</si>
  <si>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</si>
  <si>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</si>
  <si>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</si>
  <si>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</si>
  <si>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</si>
  <si>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</si>
  <si>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</si>
  <si>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</si>
  <si>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</si>
  <si>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</si>
  <si>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</si>
  <si>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</si>
  <si>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</si>
  <si>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</si>
  <si>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</si>
  <si>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</si>
  <si>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</si>
  <si>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</si>
  <si>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</si>
  <si>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</si>
  <si>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</si>
  <si>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</si>
  <si>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</si>
  <si>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</si>
  <si>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</si>
  <si>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</si>
  <si>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</si>
  <si>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</si>
  <si>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</si>
  <si>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</si>
  <si>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</si>
  <si>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</si>
  <si>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Nhật, Mỹ</t>
  </si>
  <si>
    <t>Nhật</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</si>
  <si>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</si>
  <si>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</si>
  <si>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</si>
  <si>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</si>
  <si>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</si>
  <si>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</si>
  <si>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</si>
  <si>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</si>
  <si>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</si>
  <si>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</si>
  <si>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</si>
  <si>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r>
      <t xml:space="preserve">CISCO 
</t>
    </r>
    <r>
      <rPr>
        <b/>
        <sz val="10"/>
        <color theme="1"/>
        <rFont val="Calibri"/>
        <family val="2"/>
        <scheme val="minor"/>
      </rPr>
      <t>ASA5516-FPWR-K9</t>
    </r>
  </si>
  <si>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</si>
  <si>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</si>
  <si>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</si>
  <si>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</si>
  <si>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</si>
  <si>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</si>
  <si>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</si>
  <si>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Các phụ kiến khác</t>
  </si>
  <si>
    <t>Phát sinh thêm trong quá trình thi công lắp đặt</t>
  </si>
  <si>
    <t>TỔNG THÀNH TIỀN</t>
  </si>
  <si>
    <t>DANH MỤC THIẾT BỊ MẠNG CISCO</t>
  </si>
  <si>
    <t>Bộ lưới đa năng mini full 323 lưới</t>
  </si>
  <si>
    <t>Khuôn làm chân chipset chuyên dụng</t>
  </si>
  <si>
    <t>Bi chì 0.5</t>
  </si>
  <si>
    <t>Hộp</t>
  </si>
  <si>
    <t>Máy Ảnh CANON EOS 77D</t>
  </si>
  <si>
    <t>Phục vụ các bài học, thực hành sửa chữa máy tính: CHIP, Mainboard của chuyên ngành Kỹ thuật phần cứng máy tính</t>
  </si>
  <si>
    <t>Phục vụ các bài học, thực hành Quay phim, chụp ảnh, Biên tập phim, Dựng video của chuyên ngành Thiết kế đồ họa</t>
  </si>
  <si>
    <t>Bi chì 0.45</t>
  </si>
  <si>
    <t>Châu Á</t>
  </si>
  <si>
    <t>Mỡ hàn chipset KingBo (mịn)</t>
  </si>
  <si>
    <t>WS-C2960+48PST-L</t>
  </si>
  <si>
    <t>WS-C3650-24TS-L</t>
  </si>
  <si>
    <t>CISCO2921-SEC/K9</t>
  </si>
  <si>
    <t>ASA5515-SSD120-K9</t>
  </si>
  <si>
    <r>
      <t xml:space="preserve">Raspberry Pi 3 Model B (Made In UK)
</t>
    </r>
    <r>
      <rPr>
        <b/>
        <sz val="9"/>
        <rFont val="Times New Roman"/>
        <family val="1"/>
      </rPr>
      <t>• 1.2GHz 64-bit quad-core ARM Cortex-A53 CPU (BCM2837)
• 1GB RAM (LPDDR2 SDRAM)
• On-board Wireless LAN - 2.4 GHz 802.11 b/g/n (BCM43438)
• On-board Bluetooth 4.1 + HS Low-energy (BLE) (BCM43438)
• 4 x USB 2.0 ports
• 10/100 Ethernet
• 40 GPIO pins
• Full size HDMI 1.3a port
• Combined 3.5mm analog audio and composite video jack
• Camera interface (CSI)
• Display interface (DSI)
• microSD slot
• VideoCore IV multimedia/3D graphics core @ 400MHz/300MHz</t>
    </r>
  </si>
  <si>
    <r>
      <t xml:space="preserve">MÁY QUAY PHIM SONY FDR-AXP55
</t>
    </r>
    <r>
      <rPr>
        <b/>
        <sz val="9"/>
        <rFont val="Times New Roman"/>
        <family val="1"/>
      </rPr>
      <t>• MÁY QUAY PHIM 4K VỚI MÁY CHIẾU TÍCH HỢP 50lm (màn hình lên tới 200inch)
• Đinh dạng ghi hình: XAVC S 4K, XAVC S HD, AVCHD, MP4
• Cảm biến hình ảnh: 1/2.5 type(7.20mm) back-illuminated Exmor R CMOS Sensor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t>
    </r>
  </si>
  <si>
    <t>Made in UK, chính hãng RS Components.</t>
  </si>
  <si>
    <t>Thành phố Hồ Chí Minh, ngày 04/05/2019</t>
  </si>
  <si>
    <t>DANH MỤC THIẾT BỊ GIẢNG DẠY ĐỀ NGHỊ ĐẦU TƯ CHO KHOA CÔNG NGHỆ THÔNG TIN</t>
  </si>
  <si>
    <t>Phục vụ các bài học, thực hành lập trình nhúng, lập trình Java, lập trình di động, lập trình ASP.net cho chuyên ngành lập trình máy tính</t>
  </si>
  <si>
    <t>Phục vụ các bài học, thực hành cấu hình hệ thống mạng máy tính cho chuyên ngành Quản trị mạng, An ninh mạng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</si>
</sst>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40">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sz val="13"/>
      <color theme="1"/>
      <name val="Calibri"/>
      <family val="2"/>
      <scheme val="minor"/>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color theme="1"/>
      <name val="Calibri"/>
      <family val="2"/>
      <scheme val="minor"/>
    </font>
    <font>
      <b/>
      <sz val="36"/>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
      <b/>
      <sz val="9"/>
      <name val="Times New Roman"/>
      <family val="1"/>
    </font>
    <font>
      <b/>
      <sz val="18"/>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85">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21" fillId="0" borderId="3" xfId="0" applyFont="1" applyBorder="1"/>
    <xf numFmtId="0" fontId="18" fillId="0" borderId="3" xfId="1" quotePrefix="1" applyFont="1" applyFill="1" applyBorder="1" applyAlignment="1">
      <alignment vertical="center" wrapText="1"/>
    </xf>
    <xf numFmtId="3" fontId="19" fillId="0" borderId="3" xfId="3" applyNumberFormat="1" applyFont="1" applyFill="1" applyBorder="1" applyAlignment="1">
      <alignment vertical="center" wrapText="1"/>
    </xf>
    <xf numFmtId="0" fontId="0" fillId="0" borderId="0" xfId="0" applyFill="1"/>
    <xf numFmtId="0" fontId="0" fillId="0" borderId="0" xfId="0" applyAlignment="1">
      <alignment horizontal="center" vertical="center"/>
    </xf>
    <xf numFmtId="0" fontId="0" fillId="0" borderId="0" xfId="0" applyAlignment="1">
      <alignment horizontal="center"/>
    </xf>
    <xf numFmtId="0" fontId="24" fillId="0" borderId="0" xfId="0" applyFont="1" applyAlignment="1">
      <alignment horizontal="center" vertical="center"/>
    </xf>
    <xf numFmtId="0" fontId="27" fillId="3" borderId="0" xfId="0" applyFont="1" applyFill="1" applyAlignment="1">
      <alignment horizontal="center" vertical="center" wrapText="1"/>
    </xf>
    <xf numFmtId="0" fontId="26" fillId="5" borderId="3" xfId="0" applyFont="1" applyFill="1" applyBorder="1" applyAlignment="1">
      <alignment horizontal="center" vertical="center"/>
    </xf>
    <xf numFmtId="0" fontId="26" fillId="5" borderId="3" xfId="0" applyFont="1" applyFill="1" applyBorder="1" applyAlignment="1">
      <alignment horizontal="center" vertical="center" wrapText="1"/>
    </xf>
    <xf numFmtId="0" fontId="0" fillId="0" borderId="0" xfId="0" applyAlignment="1">
      <alignment vertical="center"/>
    </xf>
    <xf numFmtId="0" fontId="29" fillId="4" borderId="5" xfId="0" applyFont="1" applyFill="1" applyBorder="1" applyAlignment="1">
      <alignment horizontal="left" vertical="center"/>
    </xf>
    <xf numFmtId="0" fontId="29" fillId="4" borderId="2" xfId="0" applyFont="1" applyFill="1" applyBorder="1" applyAlignment="1">
      <alignment horizontal="left" vertical="center"/>
    </xf>
    <xf numFmtId="0" fontId="29" fillId="4" borderId="6" xfId="0" applyFont="1" applyFill="1" applyBorder="1" applyAlignment="1">
      <alignment horizontal="left" vertical="center"/>
    </xf>
    <xf numFmtId="0" fontId="28" fillId="0" borderId="3" xfId="0" applyFont="1" applyFill="1" applyBorder="1" applyAlignment="1">
      <alignment horizontal="center" vertical="center"/>
    </xf>
    <xf numFmtId="0" fontId="28" fillId="0" borderId="3" xfId="0" applyFont="1" applyFill="1" applyBorder="1" applyAlignment="1">
      <alignment vertical="center" wrapText="1"/>
    </xf>
    <xf numFmtId="0" fontId="28" fillId="0" borderId="3" xfId="0" applyFont="1" applyFill="1" applyBorder="1" applyAlignment="1">
      <alignment horizontal="center" vertical="center" wrapText="1"/>
    </xf>
    <xf numFmtId="3" fontId="28" fillId="0" borderId="3" xfId="0" applyNumberFormat="1" applyFont="1" applyBorder="1" applyAlignment="1">
      <alignment vertical="center"/>
    </xf>
    <xf numFmtId="3" fontId="28" fillId="0" borderId="3" xfId="0" applyNumberFormat="1" applyFont="1" applyFill="1" applyBorder="1" applyAlignment="1">
      <alignment vertical="center"/>
    </xf>
    <xf numFmtId="0" fontId="28" fillId="2" borderId="3" xfId="0" applyFont="1" applyFill="1" applyBorder="1" applyAlignment="1">
      <alignment horizontal="center" vertical="center"/>
    </xf>
    <xf numFmtId="0" fontId="28" fillId="2" borderId="3" xfId="0" applyFont="1" applyFill="1" applyBorder="1" applyAlignment="1">
      <alignment vertical="center" wrapText="1"/>
    </xf>
    <xf numFmtId="0" fontId="28" fillId="2" borderId="3" xfId="0" applyFont="1" applyFill="1" applyBorder="1" applyAlignment="1">
      <alignment horizontal="center" vertical="center" wrapText="1"/>
    </xf>
    <xf numFmtId="3" fontId="28" fillId="2" borderId="3" xfId="0" applyNumberFormat="1" applyFont="1" applyFill="1" applyBorder="1" applyAlignment="1">
      <alignment vertical="center"/>
    </xf>
    <xf numFmtId="0" fontId="0" fillId="0" borderId="0" xfId="0" applyFill="1" applyAlignment="1">
      <alignment vertical="center"/>
    </xf>
    <xf numFmtId="3" fontId="29" fillId="4" borderId="5" xfId="0" applyNumberFormat="1" applyFont="1" applyFill="1" applyBorder="1" applyAlignment="1">
      <alignment horizontal="left" vertical="center"/>
    </xf>
    <xf numFmtId="3" fontId="29" fillId="4" borderId="2" xfId="0" applyNumberFormat="1" applyFont="1" applyFill="1" applyBorder="1" applyAlignment="1">
      <alignment horizontal="left" vertical="center"/>
    </xf>
    <xf numFmtId="3" fontId="29" fillId="4" borderId="6" xfId="0" applyNumberFormat="1" applyFont="1" applyFill="1" applyBorder="1" applyAlignment="1">
      <alignment horizontal="left" vertical="center"/>
    </xf>
    <xf numFmtId="0" fontId="28" fillId="0" borderId="5" xfId="0" applyFont="1" applyFill="1" applyBorder="1" applyAlignment="1">
      <alignment horizontal="center" vertical="center"/>
    </xf>
    <xf numFmtId="0" fontId="30" fillId="0" borderId="3" xfId="0" applyFont="1" applyFill="1" applyBorder="1" applyAlignment="1">
      <alignment horizontal="center" vertical="center"/>
    </xf>
    <xf numFmtId="3" fontId="26" fillId="0" borderId="3" xfId="0" applyNumberFormat="1" applyFont="1" applyBorder="1" applyAlignment="1">
      <alignment vertical="center"/>
    </xf>
    <xf numFmtId="3" fontId="0" fillId="0" borderId="0" xfId="0" applyNumberFormat="1" applyAlignment="1">
      <alignment vertical="center"/>
    </xf>
    <xf numFmtId="0" fontId="26" fillId="0" borderId="0" xfId="0" applyFont="1" applyAlignment="1">
      <alignment horizontal="left" vertical="center"/>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xf numFmtId="0" fontId="35" fillId="6" borderId="3" xfId="0" applyFont="1" applyFill="1" applyBorder="1" applyAlignment="1">
      <alignment horizontal="center" vertical="center"/>
    </xf>
    <xf numFmtId="0" fontId="35" fillId="6" borderId="3" xfId="0" applyFont="1" applyFill="1" applyBorder="1" applyAlignment="1">
      <alignment horizontal="center" vertical="center" wrapText="1"/>
    </xf>
    <xf numFmtId="0" fontId="0" fillId="0" borderId="3" xfId="0" applyBorder="1" applyAlignment="1">
      <alignment horizontal="center" vertical="center"/>
    </xf>
    <xf numFmtId="0" fontId="33" fillId="0" borderId="3" xfId="0" applyFont="1" applyBorder="1" applyAlignment="1">
      <alignment horizontal="left" vertical="center" wrapText="1"/>
    </xf>
    <xf numFmtId="0" fontId="0" fillId="0" borderId="3" xfId="0" quotePrefix="1" applyBorder="1" applyAlignment="1">
      <alignment horizontal="left" vertical="center" wrapText="1"/>
    </xf>
    <xf numFmtId="169" fontId="0" fillId="0" borderId="3" xfId="59" applyNumberFormat="1" applyFont="1" applyBorder="1" applyAlignment="1">
      <alignment horizontal="center" vertical="center"/>
    </xf>
    <xf numFmtId="41" fontId="0" fillId="0" borderId="3" xfId="59" applyNumberFormat="1" applyFont="1" applyBorder="1" applyAlignment="1">
      <alignment horizontal="center" vertical="center"/>
    </xf>
    <xf numFmtId="0" fontId="0" fillId="0" borderId="3" xfId="0" quotePrefix="1" applyBorder="1" applyAlignment="1">
      <alignment wrapText="1"/>
    </xf>
    <xf numFmtId="0" fontId="33" fillId="0" borderId="3" xfId="0" applyFont="1" applyBorder="1" applyAlignment="1">
      <alignment horizontal="center" vertical="center" wrapText="1"/>
    </xf>
    <xf numFmtId="0" fontId="0" fillId="0" borderId="3" xfId="0" applyBorder="1" applyAlignment="1">
      <alignment wrapText="1"/>
    </xf>
    <xf numFmtId="0" fontId="33" fillId="0" borderId="3" xfId="0" applyFont="1" applyBorder="1" applyAlignment="1">
      <alignment horizontal="left" vertical="center"/>
    </xf>
    <xf numFmtId="41" fontId="0" fillId="0" borderId="3" xfId="0" applyNumberFormat="1" applyBorder="1"/>
    <xf numFmtId="41" fontId="33" fillId="0" borderId="3" xfId="0" applyNumberFormat="1" applyFont="1" applyBorder="1"/>
    <xf numFmtId="0" fontId="33" fillId="0" borderId="0" xfId="0" applyFont="1"/>
    <xf numFmtId="169" fontId="16" fillId="0" borderId="3" xfId="0" applyNumberFormat="1" applyFont="1" applyBorder="1" applyAlignment="1">
      <alignment horizontal="center" vertic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19" fillId="2" borderId="3" xfId="1" applyFont="1" applyFill="1" applyBorder="1" applyAlignment="1">
      <alignment horizontal="center" vertical="center" wrapText="1"/>
    </xf>
    <xf numFmtId="0" fontId="18" fillId="0" borderId="7" xfId="1" quotePrefix="1" applyFont="1" applyFill="1" applyBorder="1" applyAlignment="1">
      <alignment vertical="center" wrapText="1"/>
    </xf>
    <xf numFmtId="0" fontId="19" fillId="0" borderId="7" xfId="26" applyFont="1" applyFill="1" applyBorder="1" applyAlignment="1">
      <alignment horizontal="center" vertical="center" wrapText="1"/>
    </xf>
    <xf numFmtId="3" fontId="19" fillId="0" borderId="7" xfId="3" applyNumberFormat="1" applyFont="1" applyFill="1" applyBorder="1" applyAlignment="1">
      <alignment vertical="center" wrapText="1"/>
    </xf>
    <xf numFmtId="169" fontId="19" fillId="0" borderId="7" xfId="3" applyNumberFormat="1" applyFont="1" applyFill="1" applyBorder="1" applyAlignment="1">
      <alignment vertical="center" wrapText="1"/>
    </xf>
    <xf numFmtId="0" fontId="23" fillId="0" borderId="7" xfId="0" quotePrefix="1" applyFont="1" applyBorder="1" applyAlignment="1">
      <alignment horizontal="left" vertical="center" wrapText="1"/>
    </xf>
    <xf numFmtId="0" fontId="16" fillId="0" borderId="3" xfId="0" applyFont="1" applyBorder="1" applyAlignment="1">
      <alignment horizontal="center" vertical="center"/>
    </xf>
    <xf numFmtId="0" fontId="20" fillId="0" borderId="0" xfId="0" applyFont="1" applyAlignment="1">
      <alignment horizontal="center" vertical="center"/>
    </xf>
    <xf numFmtId="0" fontId="39"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2" fillId="0" borderId="0" xfId="0" applyFont="1" applyAlignment="1">
      <alignment horizontal="center"/>
    </xf>
    <xf numFmtId="0" fontId="19" fillId="2" borderId="3" xfId="1" applyFont="1" applyFill="1" applyBorder="1" applyAlignment="1">
      <alignment horizontal="center" vertical="center" wrapText="1"/>
    </xf>
    <xf numFmtId="0" fontId="23" fillId="0" borderId="3" xfId="0" quotePrefix="1" applyFont="1" applyBorder="1" applyAlignment="1">
      <alignment horizontal="center" vertical="center" wrapText="1"/>
    </xf>
    <xf numFmtId="0" fontId="26" fillId="0" borderId="3" xfId="0" applyFont="1" applyBorder="1" applyAlignment="1">
      <alignment horizontal="center" vertical="center"/>
    </xf>
    <xf numFmtId="0" fontId="31" fillId="0" borderId="3" xfId="0" applyFont="1" applyBorder="1" applyAlignment="1">
      <alignment horizontal="center" vertical="center"/>
    </xf>
    <xf numFmtId="0" fontId="26" fillId="0" borderId="0" xfId="0" applyFont="1" applyAlignment="1">
      <alignment horizontal="left" vertical="center" wrapText="1"/>
    </xf>
    <xf numFmtId="0" fontId="28"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26" fillId="0" borderId="0" xfId="0" applyFont="1" applyAlignment="1">
      <alignment horizontal="left" vertical="center"/>
    </xf>
    <xf numFmtId="0" fontId="28" fillId="0" borderId="0" xfId="0" applyFont="1" applyAlignment="1">
      <alignment horizontal="left" vertical="center" wrapText="1"/>
    </xf>
    <xf numFmtId="0" fontId="33" fillId="0" borderId="0" xfId="0" applyFont="1" applyAlignment="1">
      <alignment horizontal="center"/>
    </xf>
    <xf numFmtId="0" fontId="34" fillId="0" borderId="0" xfId="0" applyFont="1" applyAlignment="1">
      <alignment horizontal="center"/>
    </xf>
    <xf numFmtId="0" fontId="33" fillId="0" borderId="5" xfId="0" applyFont="1" applyBorder="1" applyAlignment="1">
      <alignment horizontal="center"/>
    </xf>
    <xf numFmtId="0" fontId="33" fillId="0" borderId="2" xfId="0" applyFont="1" applyBorder="1" applyAlignment="1">
      <alignment horizontal="center"/>
    </xf>
    <xf numFmtId="0" fontId="33" fillId="0" borderId="6" xfId="0" applyFont="1" applyBorder="1" applyAlignment="1">
      <alignment horizontal="center"/>
    </xf>
    <xf numFmtId="0" fontId="37" fillId="0" borderId="0" xfId="0" applyFont="1" applyAlignment="1">
      <alignment horizontal="center"/>
    </xf>
    <xf numFmtId="0" fontId="0" fillId="0" borderId="0" xfId="0" applyAlignment="1">
      <alignment horizontal="center" wrapText="1"/>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tabSelected="1" zoomScale="80" zoomScaleNormal="80" workbookViewId="0">
      <selection activeCell="H17" sqref="H17"/>
    </sheetView>
  </sheetViews>
  <sheetFormatPr defaultRowHeight="15"/>
  <cols>
    <col min="1" max="1" width="6.85546875" customWidth="1"/>
    <col min="2" max="2" width="53.7109375" customWidth="1"/>
    <col min="3" max="3" width="14.85546875" customWidth="1"/>
    <col min="6" max="6" width="18.5703125" customWidth="1"/>
    <col min="7" max="7" width="23.140625" bestFit="1" customWidth="1"/>
    <col min="8" max="8" width="41.140625" customWidth="1"/>
  </cols>
  <sheetData>
    <row r="1" spans="1:8" ht="69.75" customHeight="1">
      <c r="B1" s="66" t="s">
        <v>11</v>
      </c>
      <c r="C1" s="66"/>
      <c r="D1" s="66"/>
      <c r="F1" s="66" t="s">
        <v>12</v>
      </c>
      <c r="G1" s="66"/>
      <c r="H1" s="66"/>
    </row>
    <row r="2" spans="1:8" ht="29.25" customHeight="1">
      <c r="A2" s="65" t="s">
        <v>113</v>
      </c>
      <c r="B2" s="65"/>
      <c r="C2" s="65"/>
      <c r="D2" s="65"/>
      <c r="E2" s="65"/>
      <c r="F2" s="65"/>
      <c r="G2" s="65"/>
      <c r="H2" s="65"/>
    </row>
    <row r="3" spans="1:8" ht="33">
      <c r="A3" s="1" t="s">
        <v>5</v>
      </c>
      <c r="B3" s="1" t="s">
        <v>6</v>
      </c>
      <c r="C3" s="1" t="s">
        <v>7</v>
      </c>
      <c r="D3" s="1" t="s">
        <v>8</v>
      </c>
      <c r="E3" s="1" t="s">
        <v>9</v>
      </c>
      <c r="F3" s="2" t="s">
        <v>0</v>
      </c>
      <c r="G3" s="2" t="s">
        <v>1</v>
      </c>
      <c r="H3" s="1" t="s">
        <v>10</v>
      </c>
    </row>
    <row r="4" spans="1:8" ht="88.5" customHeight="1">
      <c r="A4" s="57">
        <v>1</v>
      </c>
      <c r="B4" s="58" t="s">
        <v>109</v>
      </c>
      <c r="C4" s="59" t="s">
        <v>111</v>
      </c>
      <c r="D4" s="59" t="s">
        <v>4</v>
      </c>
      <c r="E4" s="59">
        <v>5</v>
      </c>
      <c r="F4" s="60">
        <v>2000000</v>
      </c>
      <c r="G4" s="61">
        <f t="shared" ref="G4" si="0">F4*E4</f>
        <v>10000000</v>
      </c>
      <c r="H4" s="62" t="s">
        <v>114</v>
      </c>
    </row>
    <row r="5" spans="1:8" ht="16.5">
      <c r="A5" s="57">
        <v>2</v>
      </c>
      <c r="B5" s="55" t="s">
        <v>99</v>
      </c>
      <c r="C5" s="3" t="s">
        <v>71</v>
      </c>
      <c r="D5" s="3" t="s">
        <v>4</v>
      </c>
      <c r="E5" s="56">
        <v>2</v>
      </c>
      <c r="F5" s="7">
        <v>15000000</v>
      </c>
      <c r="G5" s="4">
        <f>F5*E5</f>
        <v>30000000</v>
      </c>
      <c r="H5" s="69" t="s">
        <v>101</v>
      </c>
    </row>
    <row r="6" spans="1:8" ht="77.25" customHeight="1">
      <c r="A6" s="57">
        <v>3</v>
      </c>
      <c r="B6" s="6" t="s">
        <v>110</v>
      </c>
      <c r="C6" s="3" t="s">
        <v>71</v>
      </c>
      <c r="D6" s="3" t="s">
        <v>4</v>
      </c>
      <c r="E6" s="3">
        <v>2</v>
      </c>
      <c r="F6" s="7">
        <v>30000000</v>
      </c>
      <c r="G6" s="4">
        <f>F6*E6</f>
        <v>60000000</v>
      </c>
      <c r="H6" s="69"/>
    </row>
    <row r="7" spans="1:8" ht="16.5">
      <c r="A7" s="57">
        <v>4</v>
      </c>
      <c r="B7" s="6" t="s">
        <v>14</v>
      </c>
      <c r="C7" s="3" t="s">
        <v>70</v>
      </c>
      <c r="D7" s="3" t="s">
        <v>4</v>
      </c>
      <c r="E7" s="3">
        <v>2</v>
      </c>
      <c r="F7" s="7">
        <v>90000000</v>
      </c>
      <c r="G7" s="4">
        <f t="shared" ref="G7:G16" si="1">F7*E7</f>
        <v>180000000</v>
      </c>
      <c r="H7" s="68" t="s">
        <v>100</v>
      </c>
    </row>
    <row r="8" spans="1:8" ht="16.5">
      <c r="A8" s="57">
        <v>5</v>
      </c>
      <c r="B8" s="55" t="s">
        <v>95</v>
      </c>
      <c r="C8" s="56" t="s">
        <v>103</v>
      </c>
      <c r="D8" s="56" t="s">
        <v>2</v>
      </c>
      <c r="E8" s="56">
        <v>2</v>
      </c>
      <c r="F8" s="7">
        <v>2500000</v>
      </c>
      <c r="G8" s="4">
        <f t="shared" si="1"/>
        <v>5000000</v>
      </c>
      <c r="H8" s="68"/>
    </row>
    <row r="9" spans="1:8" ht="16.5">
      <c r="A9" s="57">
        <v>6</v>
      </c>
      <c r="B9" s="55" t="s">
        <v>96</v>
      </c>
      <c r="C9" s="56" t="s">
        <v>103</v>
      </c>
      <c r="D9" s="56" t="s">
        <v>4</v>
      </c>
      <c r="E9" s="56">
        <v>2</v>
      </c>
      <c r="F9" s="7">
        <v>750000</v>
      </c>
      <c r="G9" s="4">
        <f t="shared" si="1"/>
        <v>1500000</v>
      </c>
      <c r="H9" s="68"/>
    </row>
    <row r="10" spans="1:8" ht="16.5">
      <c r="A10" s="57">
        <v>7</v>
      </c>
      <c r="B10" s="55" t="s">
        <v>97</v>
      </c>
      <c r="C10" s="56" t="s">
        <v>103</v>
      </c>
      <c r="D10" s="56" t="s">
        <v>98</v>
      </c>
      <c r="E10" s="56">
        <v>2</v>
      </c>
      <c r="F10" s="7">
        <v>400000</v>
      </c>
      <c r="G10" s="4">
        <f t="shared" si="1"/>
        <v>800000</v>
      </c>
      <c r="H10" s="68"/>
    </row>
    <row r="11" spans="1:8" ht="16.5">
      <c r="A11" s="57">
        <v>8</v>
      </c>
      <c r="B11" s="55" t="s">
        <v>102</v>
      </c>
      <c r="C11" s="56" t="s">
        <v>103</v>
      </c>
      <c r="D11" s="56" t="s">
        <v>98</v>
      </c>
      <c r="E11" s="56">
        <v>2</v>
      </c>
      <c r="F11" s="7">
        <v>400000</v>
      </c>
      <c r="G11" s="4">
        <f t="shared" si="1"/>
        <v>800000</v>
      </c>
      <c r="H11" s="68"/>
    </row>
    <row r="12" spans="1:8" ht="16.5">
      <c r="A12" s="57">
        <v>9</v>
      </c>
      <c r="B12" s="55" t="s">
        <v>104</v>
      </c>
      <c r="C12" s="56" t="s">
        <v>103</v>
      </c>
      <c r="D12" s="56" t="s">
        <v>98</v>
      </c>
      <c r="E12" s="56">
        <v>2</v>
      </c>
      <c r="F12" s="7">
        <v>100000</v>
      </c>
      <c r="G12" s="4">
        <f t="shared" si="1"/>
        <v>200000</v>
      </c>
      <c r="H12" s="68"/>
    </row>
    <row r="13" spans="1:8" ht="16.5">
      <c r="A13" s="57">
        <v>10</v>
      </c>
      <c r="B13" s="55" t="s">
        <v>105</v>
      </c>
      <c r="C13" s="56" t="s">
        <v>103</v>
      </c>
      <c r="D13" s="56" t="s">
        <v>4</v>
      </c>
      <c r="E13" s="56">
        <v>2</v>
      </c>
      <c r="F13" s="7">
        <v>90000000</v>
      </c>
      <c r="G13" s="4">
        <f t="shared" si="1"/>
        <v>180000000</v>
      </c>
      <c r="H13" s="68" t="s">
        <v>115</v>
      </c>
    </row>
    <row r="14" spans="1:8" ht="16.5">
      <c r="A14" s="57">
        <v>11</v>
      </c>
      <c r="B14" s="55" t="s">
        <v>106</v>
      </c>
      <c r="C14" s="56" t="s">
        <v>103</v>
      </c>
      <c r="D14" s="56" t="s">
        <v>4</v>
      </c>
      <c r="E14" s="56">
        <v>1</v>
      </c>
      <c r="F14" s="7">
        <v>90000000</v>
      </c>
      <c r="G14" s="4">
        <f t="shared" si="1"/>
        <v>90000000</v>
      </c>
      <c r="H14" s="68"/>
    </row>
    <row r="15" spans="1:8" ht="16.5">
      <c r="A15" s="57">
        <v>12</v>
      </c>
      <c r="B15" s="55" t="s">
        <v>107</v>
      </c>
      <c r="C15" s="56" t="s">
        <v>103</v>
      </c>
      <c r="D15" s="56" t="s">
        <v>4</v>
      </c>
      <c r="E15" s="56">
        <v>1</v>
      </c>
      <c r="F15" s="7">
        <v>115000000</v>
      </c>
      <c r="G15" s="4">
        <f t="shared" si="1"/>
        <v>115000000</v>
      </c>
      <c r="H15" s="68"/>
    </row>
    <row r="16" spans="1:8" ht="16.5">
      <c r="A16" s="57">
        <v>13</v>
      </c>
      <c r="B16" s="55" t="s">
        <v>108</v>
      </c>
      <c r="C16" s="56" t="s">
        <v>103</v>
      </c>
      <c r="D16" s="56" t="s">
        <v>4</v>
      </c>
      <c r="E16" s="56">
        <v>1</v>
      </c>
      <c r="F16" s="7">
        <v>135000000</v>
      </c>
      <c r="G16" s="4">
        <f t="shared" si="1"/>
        <v>135000000</v>
      </c>
      <c r="H16" s="68"/>
    </row>
    <row r="17" spans="1:8" ht="24.75" customHeight="1">
      <c r="A17" s="63" t="s">
        <v>3</v>
      </c>
      <c r="B17" s="63"/>
      <c r="C17" s="63"/>
      <c r="D17" s="63"/>
      <c r="E17" s="63"/>
      <c r="F17" s="63"/>
      <c r="G17" s="54">
        <f>SUM(G4:G16)</f>
        <v>808300000</v>
      </c>
      <c r="H17" s="5"/>
    </row>
    <row r="19" spans="1:8" ht="16.5">
      <c r="E19" s="67" t="s">
        <v>112</v>
      </c>
      <c r="F19" s="67"/>
      <c r="G19" s="67"/>
    </row>
    <row r="20" spans="1:8" ht="21.75" customHeight="1">
      <c r="E20" s="64" t="s">
        <v>13</v>
      </c>
      <c r="F20" s="64"/>
      <c r="G20" s="64"/>
    </row>
  </sheetData>
  <mergeCells count="9">
    <mergeCell ref="A17:F17"/>
    <mergeCell ref="E20:G20"/>
    <mergeCell ref="A2:H2"/>
    <mergeCell ref="B1:D1"/>
    <mergeCell ref="F1:H1"/>
    <mergeCell ref="E19:G19"/>
    <mergeCell ref="H7:H12"/>
    <mergeCell ref="H13:H16"/>
    <mergeCell ref="H5:H6"/>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25" workbookViewId="0">
      <selection activeCell="B62" sqref="B62"/>
    </sheetView>
  </sheetViews>
  <sheetFormatPr defaultRowHeight="15"/>
  <cols>
    <col min="1" max="1" width="6.7109375" style="9" customWidth="1"/>
    <col min="2" max="2" width="72.42578125" customWidth="1"/>
    <col min="3" max="3" width="11.7109375" style="10" customWidth="1"/>
    <col min="4" max="4" width="8.5703125" style="9" customWidth="1"/>
    <col min="5" max="5" width="19.5703125" customWidth="1"/>
    <col min="6" max="6" width="20.28515625" customWidth="1"/>
  </cols>
  <sheetData>
    <row r="9" spans="1:6" ht="24" customHeight="1">
      <c r="A9" s="74" t="s">
        <v>15</v>
      </c>
      <c r="B9" s="74"/>
      <c r="C9" s="74"/>
      <c r="D9" s="74"/>
      <c r="E9" s="74"/>
      <c r="F9" s="74"/>
    </row>
    <row r="10" spans="1:6" ht="21" customHeight="1">
      <c r="A10" s="74" t="s">
        <v>16</v>
      </c>
      <c r="B10" s="74"/>
      <c r="C10" s="74"/>
      <c r="D10" s="74"/>
      <c r="E10" s="74"/>
      <c r="F10" s="74"/>
    </row>
    <row r="11" spans="1:6" ht="9" customHeight="1">
      <c r="A11" s="11"/>
      <c r="B11" s="11"/>
      <c r="C11" s="11"/>
      <c r="D11" s="11"/>
      <c r="E11" s="11"/>
      <c r="F11" s="11"/>
    </row>
    <row r="12" spans="1:6" ht="21.75" customHeight="1">
      <c r="A12" s="11"/>
      <c r="B12" s="11"/>
      <c r="C12" s="11"/>
      <c r="D12" s="11"/>
      <c r="E12" s="75" t="s">
        <v>17</v>
      </c>
      <c r="F12" s="75"/>
    </row>
    <row r="13" spans="1:6" ht="20.25" customHeight="1">
      <c r="A13" s="72" t="s">
        <v>18</v>
      </c>
      <c r="B13" s="76"/>
      <c r="C13" s="76"/>
      <c r="D13" s="76"/>
      <c r="E13" s="76"/>
      <c r="F13" s="76"/>
    </row>
    <row r="14" spans="1:6" ht="20.25" customHeight="1">
      <c r="A14" s="76" t="s">
        <v>19</v>
      </c>
      <c r="B14" s="76"/>
      <c r="C14" s="76"/>
      <c r="D14" s="76"/>
      <c r="E14" s="76"/>
      <c r="F14" s="76"/>
    </row>
    <row r="15" spans="1:6" ht="324.75" customHeight="1">
      <c r="F15" s="12" t="s">
        <v>20</v>
      </c>
    </row>
    <row r="16" spans="1:6" ht="36" customHeight="1">
      <c r="A16" s="77" t="s">
        <v>21</v>
      </c>
      <c r="B16" s="77"/>
      <c r="C16" s="77"/>
      <c r="D16" s="77"/>
      <c r="E16" s="77"/>
      <c r="F16" s="77"/>
    </row>
    <row r="17" spans="1:6" ht="5.25" customHeight="1"/>
    <row r="18" spans="1:6" s="15" customFormat="1" ht="37.5" customHeight="1">
      <c r="A18" s="13" t="s">
        <v>5</v>
      </c>
      <c r="B18" s="13" t="s">
        <v>22</v>
      </c>
      <c r="C18" s="13" t="s">
        <v>23</v>
      </c>
      <c r="D18" s="13" t="s">
        <v>24</v>
      </c>
      <c r="E18" s="14" t="s">
        <v>25</v>
      </c>
      <c r="F18" s="14" t="s">
        <v>26</v>
      </c>
    </row>
    <row r="19" spans="1:6" s="15" customFormat="1" ht="19.5" customHeight="1">
      <c r="A19" s="16" t="s">
        <v>27</v>
      </c>
      <c r="B19" s="17"/>
      <c r="C19" s="17"/>
      <c r="D19" s="17"/>
      <c r="E19" s="17"/>
      <c r="F19" s="18"/>
    </row>
    <row r="20" spans="1:6" s="8" customFormat="1">
      <c r="A20" s="19">
        <v>1</v>
      </c>
      <c r="B20" s="20" t="s">
        <v>28</v>
      </c>
      <c r="C20" s="21" t="s">
        <v>2</v>
      </c>
      <c r="D20" s="19">
        <v>1</v>
      </c>
      <c r="E20" s="22">
        <v>33000000</v>
      </c>
      <c r="F20" s="23">
        <f>E20*D20</f>
        <v>33000000</v>
      </c>
    </row>
    <row r="21" spans="1:6" s="8" customFormat="1">
      <c r="A21" s="19">
        <v>2</v>
      </c>
      <c r="B21" s="20" t="s">
        <v>29</v>
      </c>
      <c r="C21" s="21" t="s">
        <v>4</v>
      </c>
      <c r="D21" s="19">
        <v>1</v>
      </c>
      <c r="E21" s="22">
        <v>3300000</v>
      </c>
      <c r="F21" s="23">
        <f>E21*D21</f>
        <v>3300000</v>
      </c>
    </row>
    <row r="22" spans="1:6" s="28" customFormat="1">
      <c r="A22" s="24">
        <v>3</v>
      </c>
      <c r="B22" s="25" t="s">
        <v>30</v>
      </c>
      <c r="C22" s="26" t="s">
        <v>31</v>
      </c>
      <c r="D22" s="24">
        <v>1</v>
      </c>
      <c r="E22" s="27">
        <v>6000000</v>
      </c>
      <c r="F22" s="27">
        <f t="shared" ref="F22:F23" si="0">E22*D22</f>
        <v>6000000</v>
      </c>
    </row>
    <row r="23" spans="1:6" s="28" customFormat="1">
      <c r="A23" s="24">
        <v>4</v>
      </c>
      <c r="B23" s="25" t="s">
        <v>32</v>
      </c>
      <c r="C23" s="26" t="s">
        <v>33</v>
      </c>
      <c r="D23" s="24">
        <v>500</v>
      </c>
      <c r="E23" s="27">
        <v>200000</v>
      </c>
      <c r="F23" s="27">
        <f t="shared" si="0"/>
        <v>100000000</v>
      </c>
    </row>
    <row r="24" spans="1:6" s="28" customFormat="1" ht="18.75" customHeight="1">
      <c r="A24" s="29" t="s">
        <v>34</v>
      </c>
      <c r="B24" s="30"/>
      <c r="C24" s="30"/>
      <c r="D24" s="30"/>
      <c r="E24" s="30"/>
      <c r="F24" s="31"/>
    </row>
    <row r="25" spans="1:6" s="28" customFormat="1" ht="18.75" customHeight="1">
      <c r="A25" s="19">
        <v>5</v>
      </c>
      <c r="B25" s="20" t="s">
        <v>35</v>
      </c>
      <c r="C25" s="21" t="s">
        <v>36</v>
      </c>
      <c r="D25" s="19">
        <v>1</v>
      </c>
      <c r="E25" s="23">
        <v>165000000</v>
      </c>
      <c r="F25" s="23">
        <f>E25*D25</f>
        <v>165000000</v>
      </c>
    </row>
    <row r="26" spans="1:6" s="28" customFormat="1" ht="18.75" customHeight="1">
      <c r="A26" s="19">
        <v>6</v>
      </c>
      <c r="B26" s="20" t="s">
        <v>37</v>
      </c>
      <c r="C26" s="21" t="s">
        <v>36</v>
      </c>
      <c r="D26" s="19">
        <v>3</v>
      </c>
      <c r="E26" s="23">
        <v>99000000</v>
      </c>
      <c r="F26" s="23">
        <f>E26*D26</f>
        <v>297000000</v>
      </c>
    </row>
    <row r="27" spans="1:6" s="28" customFormat="1" ht="18.75" customHeight="1">
      <c r="A27" s="19">
        <v>7</v>
      </c>
      <c r="B27" s="20" t="s">
        <v>38</v>
      </c>
      <c r="C27" s="21" t="s">
        <v>2</v>
      </c>
      <c r="D27" s="19">
        <v>4</v>
      </c>
      <c r="E27" s="23">
        <v>3300000</v>
      </c>
      <c r="F27" s="23">
        <f t="shared" ref="F27:F29" si="1">E27*D27</f>
        <v>13200000</v>
      </c>
    </row>
    <row r="28" spans="1:6" s="28" customFormat="1" ht="18.75" customHeight="1">
      <c r="A28" s="19">
        <v>8</v>
      </c>
      <c r="B28" s="20" t="s">
        <v>39</v>
      </c>
      <c r="C28" s="21" t="s">
        <v>40</v>
      </c>
      <c r="D28" s="19">
        <v>4</v>
      </c>
      <c r="E28" s="23">
        <v>5500000</v>
      </c>
      <c r="F28" s="23">
        <f t="shared" si="1"/>
        <v>22000000</v>
      </c>
    </row>
    <row r="29" spans="1:6" s="28" customFormat="1" ht="18.75" customHeight="1">
      <c r="A29" s="19">
        <v>9</v>
      </c>
      <c r="B29" s="20" t="s">
        <v>41</v>
      </c>
      <c r="C29" s="21" t="s">
        <v>2</v>
      </c>
      <c r="D29" s="19">
        <v>1</v>
      </c>
      <c r="E29" s="23">
        <v>22000000</v>
      </c>
      <c r="F29" s="23">
        <f t="shared" si="1"/>
        <v>22000000</v>
      </c>
    </row>
    <row r="30" spans="1:6" ht="18" customHeight="1">
      <c r="A30" s="24">
        <v>10</v>
      </c>
      <c r="B30" s="25" t="s">
        <v>42</v>
      </c>
      <c r="C30" s="26" t="s">
        <v>31</v>
      </c>
      <c r="D30" s="24">
        <v>1</v>
      </c>
      <c r="E30" s="27">
        <v>99000000</v>
      </c>
      <c r="F30" s="27">
        <f>E30*D30</f>
        <v>99000000</v>
      </c>
    </row>
    <row r="31" spans="1:6" s="28" customFormat="1" ht="18.75" customHeight="1">
      <c r="A31" s="19">
        <v>11</v>
      </c>
      <c r="B31" s="20" t="s">
        <v>43</v>
      </c>
      <c r="C31" s="21" t="s">
        <v>2</v>
      </c>
      <c r="D31" s="19">
        <v>1</v>
      </c>
      <c r="E31" s="23">
        <v>7700000</v>
      </c>
      <c r="F31" s="23">
        <f t="shared" ref="F31" si="2">E31*D31</f>
        <v>7700000</v>
      </c>
    </row>
    <row r="32" spans="1:6" s="15" customFormat="1" ht="19.5" customHeight="1">
      <c r="A32" s="16" t="s">
        <v>44</v>
      </c>
      <c r="B32" s="17"/>
      <c r="C32" s="17"/>
      <c r="D32" s="17"/>
      <c r="E32" s="17"/>
      <c r="F32" s="18"/>
    </row>
    <row r="33" spans="1:6" s="28" customFormat="1" ht="71.25">
      <c r="A33" s="32">
        <v>12</v>
      </c>
      <c r="B33" s="20" t="s">
        <v>45</v>
      </c>
      <c r="C33" s="21" t="s">
        <v>46</v>
      </c>
      <c r="D33" s="19">
        <v>1</v>
      </c>
      <c r="E33" s="23">
        <v>99000000</v>
      </c>
      <c r="F33" s="23">
        <f t="shared" ref="F33:F34" si="3">E33*D33</f>
        <v>99000000</v>
      </c>
    </row>
    <row r="34" spans="1:6" s="28" customFormat="1" ht="38.25" customHeight="1">
      <c r="A34" s="19">
        <v>13</v>
      </c>
      <c r="B34" s="20" t="s">
        <v>47</v>
      </c>
      <c r="C34" s="21" t="s">
        <v>2</v>
      </c>
      <c r="D34" s="19">
        <v>1</v>
      </c>
      <c r="E34" s="23">
        <v>14500000</v>
      </c>
      <c r="F34" s="23">
        <f t="shared" si="3"/>
        <v>14500000</v>
      </c>
    </row>
    <row r="35" spans="1:6" s="28" customFormat="1" ht="24" customHeight="1">
      <c r="A35" s="33">
        <v>14</v>
      </c>
      <c r="B35" s="20" t="s">
        <v>48</v>
      </c>
      <c r="C35" s="21" t="s">
        <v>49</v>
      </c>
      <c r="D35" s="19">
        <v>1</v>
      </c>
      <c r="E35" s="23">
        <v>2530000</v>
      </c>
      <c r="F35" s="23">
        <f>E35*D35</f>
        <v>2530000</v>
      </c>
    </row>
    <row r="36" spans="1:6" s="28" customFormat="1" ht="24" customHeight="1">
      <c r="A36" s="33">
        <v>15</v>
      </c>
      <c r="B36" s="20" t="s">
        <v>50</v>
      </c>
      <c r="C36" s="21" t="s">
        <v>33</v>
      </c>
      <c r="D36" s="19">
        <v>1</v>
      </c>
      <c r="E36" s="23">
        <v>4400000</v>
      </c>
      <c r="F36" s="23">
        <f>E36*D36</f>
        <v>4400000</v>
      </c>
    </row>
    <row r="37" spans="1:6" s="15" customFormat="1" ht="19.5" customHeight="1">
      <c r="A37" s="16" t="s">
        <v>51</v>
      </c>
      <c r="B37" s="17"/>
      <c r="C37" s="17"/>
      <c r="D37" s="17"/>
      <c r="E37" s="17"/>
      <c r="F37" s="18"/>
    </row>
    <row r="38" spans="1:6" s="28" customFormat="1" ht="38.25" customHeight="1">
      <c r="A38" s="19">
        <v>16</v>
      </c>
      <c r="B38" s="20" t="s">
        <v>52</v>
      </c>
      <c r="C38" s="21" t="s">
        <v>2</v>
      </c>
      <c r="D38" s="19">
        <v>35</v>
      </c>
      <c r="E38" s="23">
        <v>14500000</v>
      </c>
      <c r="F38" s="23">
        <f t="shared" ref="F38:F42" si="4">E38*D38</f>
        <v>507500000</v>
      </c>
    </row>
    <row r="39" spans="1:6" s="28" customFormat="1" ht="24" customHeight="1">
      <c r="A39" s="33">
        <v>17</v>
      </c>
      <c r="B39" s="20" t="s">
        <v>53</v>
      </c>
      <c r="C39" s="21" t="s">
        <v>33</v>
      </c>
      <c r="D39" s="19">
        <v>35</v>
      </c>
      <c r="E39" s="23">
        <v>11000000</v>
      </c>
      <c r="F39" s="23">
        <f>E39*D39</f>
        <v>385000000</v>
      </c>
    </row>
    <row r="40" spans="1:6" s="28" customFormat="1" ht="24" customHeight="1">
      <c r="A40" s="33">
        <v>18</v>
      </c>
      <c r="B40" s="20" t="s">
        <v>50</v>
      </c>
      <c r="C40" s="21" t="s">
        <v>33</v>
      </c>
      <c r="D40" s="19">
        <v>35</v>
      </c>
      <c r="E40" s="23">
        <v>4400000</v>
      </c>
      <c r="F40" s="23">
        <f>E40*D40</f>
        <v>154000000</v>
      </c>
    </row>
    <row r="41" spans="1:6" s="28" customFormat="1" ht="24" customHeight="1">
      <c r="A41" s="33">
        <v>19</v>
      </c>
      <c r="B41" s="20" t="s">
        <v>48</v>
      </c>
      <c r="C41" s="21" t="s">
        <v>49</v>
      </c>
      <c r="D41" s="19">
        <v>35</v>
      </c>
      <c r="E41" s="23">
        <v>2530000</v>
      </c>
      <c r="F41" s="23">
        <f>E41*D41</f>
        <v>88550000</v>
      </c>
    </row>
    <row r="42" spans="1:6" s="28" customFormat="1" ht="35.25" customHeight="1">
      <c r="A42" s="33">
        <f>A41+1</f>
        <v>20</v>
      </c>
      <c r="B42" s="20" t="s">
        <v>54</v>
      </c>
      <c r="C42" s="21" t="s">
        <v>46</v>
      </c>
      <c r="D42" s="19">
        <v>1</v>
      </c>
      <c r="E42" s="23">
        <v>25000000</v>
      </c>
      <c r="F42" s="23">
        <f t="shared" si="4"/>
        <v>25000000</v>
      </c>
    </row>
    <row r="43" spans="1:6" s="28" customFormat="1" ht="18.75" customHeight="1">
      <c r="A43" s="29" t="s">
        <v>55</v>
      </c>
      <c r="B43" s="30"/>
      <c r="C43" s="30"/>
      <c r="D43" s="30"/>
      <c r="E43" s="30"/>
      <c r="F43" s="31"/>
    </row>
    <row r="44" spans="1:6" s="28" customFormat="1" ht="18.75" customHeight="1">
      <c r="A44" s="19">
        <v>21</v>
      </c>
      <c r="B44" s="20" t="s">
        <v>56</v>
      </c>
      <c r="C44" s="21" t="s">
        <v>4</v>
      </c>
      <c r="D44" s="19">
        <v>1</v>
      </c>
      <c r="E44" s="23">
        <v>3300000</v>
      </c>
      <c r="F44" s="23">
        <f t="shared" ref="F44:F45" si="5">E44*D44</f>
        <v>3300000</v>
      </c>
    </row>
    <row r="45" spans="1:6" s="28" customFormat="1" ht="18.75" customHeight="1">
      <c r="A45" s="19">
        <f>A44+1</f>
        <v>22</v>
      </c>
      <c r="B45" s="20" t="s">
        <v>57</v>
      </c>
      <c r="C45" s="21" t="s">
        <v>4</v>
      </c>
      <c r="D45" s="19">
        <v>1</v>
      </c>
      <c r="E45" s="23">
        <v>1540000</v>
      </c>
      <c r="F45" s="23">
        <f t="shared" si="5"/>
        <v>1540000</v>
      </c>
    </row>
    <row r="46" spans="1:6" s="28" customFormat="1" ht="18.75" customHeight="1">
      <c r="A46" s="19">
        <f t="shared" ref="A46:A48" si="6">A45+1</f>
        <v>23</v>
      </c>
      <c r="B46" s="20" t="s">
        <v>58</v>
      </c>
      <c r="C46" s="21" t="s">
        <v>31</v>
      </c>
      <c r="D46" s="19">
        <v>35</v>
      </c>
      <c r="E46" s="23">
        <v>2200000</v>
      </c>
      <c r="F46" s="23">
        <f>E46*D46</f>
        <v>77000000</v>
      </c>
    </row>
    <row r="47" spans="1:6" s="28" customFormat="1" ht="18.75" customHeight="1">
      <c r="A47" s="19">
        <f t="shared" si="6"/>
        <v>24</v>
      </c>
      <c r="B47" s="20" t="s">
        <v>59</v>
      </c>
      <c r="C47" s="21" t="s">
        <v>4</v>
      </c>
      <c r="D47" s="19">
        <v>35</v>
      </c>
      <c r="E47" s="23">
        <v>1540000</v>
      </c>
      <c r="F47" s="23">
        <f t="shared" ref="F47:F48" si="7">E47*D47</f>
        <v>53900000</v>
      </c>
    </row>
    <row r="48" spans="1:6" s="28" customFormat="1" ht="18.75" customHeight="1">
      <c r="A48" s="19">
        <f t="shared" si="6"/>
        <v>25</v>
      </c>
      <c r="B48" s="20" t="s">
        <v>60</v>
      </c>
      <c r="C48" s="21" t="s">
        <v>31</v>
      </c>
      <c r="D48" s="19">
        <v>1</v>
      </c>
      <c r="E48" s="23">
        <v>44000000</v>
      </c>
      <c r="F48" s="23">
        <f t="shared" si="7"/>
        <v>44000000</v>
      </c>
    </row>
    <row r="49" spans="1:6" s="28" customFormat="1" ht="24" customHeight="1">
      <c r="A49" s="16" t="s">
        <v>61</v>
      </c>
      <c r="B49" s="17"/>
      <c r="C49" s="17"/>
      <c r="D49" s="17"/>
      <c r="E49" s="17"/>
      <c r="F49" s="18"/>
    </row>
    <row r="50" spans="1:6" s="28" customFormat="1" ht="107.25" customHeight="1">
      <c r="A50" s="33">
        <v>26</v>
      </c>
      <c r="B50" s="20" t="s">
        <v>62</v>
      </c>
      <c r="C50" s="21" t="s">
        <v>63</v>
      </c>
      <c r="D50" s="19">
        <v>1</v>
      </c>
      <c r="E50" s="23">
        <v>22000000</v>
      </c>
      <c r="F50" s="23">
        <f>E50*D50</f>
        <v>22000000</v>
      </c>
    </row>
    <row r="51" spans="1:6" s="15" customFormat="1" ht="29.25" customHeight="1">
      <c r="A51" s="70" t="s">
        <v>64</v>
      </c>
      <c r="B51" s="70"/>
      <c r="C51" s="70"/>
      <c r="D51" s="70"/>
      <c r="E51" s="70"/>
      <c r="F51" s="34">
        <f>SUM(F20:F50)</f>
        <v>2250420000</v>
      </c>
    </row>
    <row r="52" spans="1:6" s="15" customFormat="1" ht="19.5" customHeight="1">
      <c r="A52" s="71" t="s">
        <v>65</v>
      </c>
      <c r="B52" s="71"/>
      <c r="C52" s="71"/>
      <c r="D52" s="71"/>
      <c r="E52" s="71"/>
      <c r="F52" s="71"/>
    </row>
    <row r="53" spans="1:6" s="15" customFormat="1" ht="11.25" customHeight="1">
      <c r="A53" s="9"/>
      <c r="C53" s="9"/>
      <c r="D53" s="9"/>
      <c r="E53" s="35"/>
      <c r="F53" s="35"/>
    </row>
    <row r="54" spans="1:6" s="15" customFormat="1" ht="120.75" customHeight="1">
      <c r="A54" s="72" t="s">
        <v>66</v>
      </c>
      <c r="B54" s="73"/>
      <c r="C54" s="73"/>
      <c r="D54" s="73"/>
      <c r="E54" s="73"/>
      <c r="F54" s="73"/>
    </row>
    <row r="55" spans="1:6" s="15" customFormat="1" ht="10.5" customHeight="1">
      <c r="A55" s="9"/>
      <c r="C55" s="9"/>
      <c r="D55" s="9"/>
      <c r="E55" s="35"/>
      <c r="F55" s="35"/>
    </row>
    <row r="56" spans="1:6" s="15" customFormat="1" ht="21" customHeight="1">
      <c r="A56" s="9"/>
      <c r="B56" s="36" t="s">
        <v>67</v>
      </c>
      <c r="C56" s="37"/>
      <c r="D56" s="9"/>
      <c r="E56" s="35"/>
      <c r="F56" s="35"/>
    </row>
    <row r="57" spans="1:6" s="15" customFormat="1" ht="21" customHeight="1">
      <c r="A57" s="9"/>
      <c r="B57" s="36"/>
      <c r="C57" s="37"/>
      <c r="D57" s="9"/>
      <c r="E57" s="35"/>
      <c r="F57" s="35"/>
    </row>
    <row r="58" spans="1:6" s="15" customFormat="1" ht="21" customHeight="1">
      <c r="A58" s="9"/>
      <c r="B58" s="36"/>
      <c r="C58" s="37"/>
      <c r="D58" s="9"/>
      <c r="E58" s="35"/>
      <c r="F58" s="35"/>
    </row>
    <row r="59" spans="1:6" s="15" customFormat="1" ht="15" customHeight="1">
      <c r="A59" s="9"/>
      <c r="B59" s="38"/>
      <c r="C59" s="37"/>
      <c r="D59" s="9"/>
      <c r="E59" s="35"/>
      <c r="F59" s="35"/>
    </row>
    <row r="60" spans="1:6" s="15" customFormat="1" ht="15" customHeight="1">
      <c r="A60" s="9"/>
      <c r="B60" s="38"/>
      <c r="C60" s="37"/>
      <c r="D60" s="9"/>
      <c r="E60" s="35"/>
      <c r="F60" s="35"/>
    </row>
    <row r="61" spans="1:6" s="9" customFormat="1">
      <c r="B61" s="38"/>
      <c r="C61" s="39"/>
      <c r="E61"/>
      <c r="F61"/>
    </row>
    <row r="62" spans="1:6" s="9" customFormat="1">
      <c r="B62" s="36" t="s">
        <v>68</v>
      </c>
      <c r="C62" s="39"/>
      <c r="E62"/>
      <c r="F62"/>
    </row>
    <row r="63" spans="1:6" s="9" customFormat="1">
      <c r="B63" s="36" t="s">
        <v>69</v>
      </c>
      <c r="C63" s="39"/>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7" workbookViewId="0">
      <selection activeCell="D34" sqref="D34"/>
    </sheetView>
  </sheetViews>
  <sheetFormatPr defaultRowHeight="15"/>
  <cols>
    <col min="1" max="1" width="4.42578125" customWidth="1"/>
    <col min="2" max="2" width="16.28515625" customWidth="1"/>
    <col min="3" max="3" width="70.85546875" customWidth="1"/>
    <col min="4" max="4" width="9" customWidth="1"/>
    <col min="5" max="5" width="12.42578125" customWidth="1"/>
    <col min="6" max="6" width="15.28515625" customWidth="1"/>
  </cols>
  <sheetData>
    <row r="1" spans="1:6" ht="46.5">
      <c r="A1" s="79" t="s">
        <v>94</v>
      </c>
      <c r="B1" s="79"/>
      <c r="C1" s="79"/>
      <c r="D1" s="79"/>
      <c r="E1" s="79"/>
      <c r="F1" s="79"/>
    </row>
    <row r="3" spans="1:6" ht="31.5">
      <c r="A3" s="40" t="s">
        <v>5</v>
      </c>
      <c r="B3" s="40" t="s">
        <v>72</v>
      </c>
      <c r="C3" s="40" t="s">
        <v>73</v>
      </c>
      <c r="D3" s="41" t="s">
        <v>74</v>
      </c>
      <c r="E3" s="41" t="s">
        <v>75</v>
      </c>
      <c r="F3" s="41" t="s">
        <v>76</v>
      </c>
    </row>
    <row r="4" spans="1:6" ht="285">
      <c r="A4" s="42">
        <v>1</v>
      </c>
      <c r="B4" s="43" t="s">
        <v>77</v>
      </c>
      <c r="C4" s="44" t="s">
        <v>78</v>
      </c>
      <c r="D4" s="42">
        <v>50</v>
      </c>
      <c r="E4" s="45">
        <v>37650000</v>
      </c>
      <c r="F4" s="46">
        <f t="shared" ref="F4:F10" si="0">D4*E4</f>
        <v>1882500000</v>
      </c>
    </row>
    <row r="5" spans="1:6" ht="195">
      <c r="A5" s="42">
        <v>2</v>
      </c>
      <c r="B5" s="43" t="s">
        <v>79</v>
      </c>
      <c r="C5" s="47" t="s">
        <v>80</v>
      </c>
      <c r="D5" s="42">
        <v>50</v>
      </c>
      <c r="E5" s="45">
        <v>99000000</v>
      </c>
      <c r="F5" s="46">
        <f t="shared" si="0"/>
        <v>4950000000</v>
      </c>
    </row>
    <row r="6" spans="1:6" ht="135">
      <c r="A6" s="42">
        <v>3</v>
      </c>
      <c r="B6" s="48" t="s">
        <v>81</v>
      </c>
      <c r="C6" s="47" t="s">
        <v>82</v>
      </c>
      <c r="D6" s="42">
        <v>50</v>
      </c>
      <c r="E6" s="45">
        <v>165000000</v>
      </c>
      <c r="F6" s="46">
        <f t="shared" si="0"/>
        <v>8250000000</v>
      </c>
    </row>
    <row r="7" spans="1:6" ht="30">
      <c r="A7" s="42">
        <v>4</v>
      </c>
      <c r="B7" s="48" t="s">
        <v>83</v>
      </c>
      <c r="C7" s="49" t="s">
        <v>84</v>
      </c>
      <c r="D7" s="42">
        <v>10</v>
      </c>
      <c r="E7" s="45">
        <v>61500000</v>
      </c>
      <c r="F7" s="46">
        <f t="shared" si="0"/>
        <v>615000000</v>
      </c>
    </row>
    <row r="8" spans="1:6" ht="240">
      <c r="A8" s="42">
        <v>5</v>
      </c>
      <c r="B8" s="43" t="s">
        <v>85</v>
      </c>
      <c r="C8" s="47" t="s">
        <v>86</v>
      </c>
      <c r="D8" s="42">
        <v>10</v>
      </c>
      <c r="E8" s="45">
        <v>5500000</v>
      </c>
      <c r="F8" s="46">
        <f t="shared" si="0"/>
        <v>55000000</v>
      </c>
    </row>
    <row r="9" spans="1:6" ht="255">
      <c r="A9" s="42">
        <v>6</v>
      </c>
      <c r="B9" s="43" t="s">
        <v>87</v>
      </c>
      <c r="C9" s="47" t="s">
        <v>88</v>
      </c>
      <c r="D9" s="42">
        <v>30</v>
      </c>
      <c r="E9" s="45">
        <v>76300000</v>
      </c>
      <c r="F9" s="46">
        <f t="shared" si="0"/>
        <v>2289000000</v>
      </c>
    </row>
    <row r="10" spans="1:6" ht="60">
      <c r="A10" s="42">
        <v>7</v>
      </c>
      <c r="B10" s="43" t="s">
        <v>89</v>
      </c>
      <c r="C10" s="47" t="s">
        <v>90</v>
      </c>
      <c r="D10" s="42">
        <v>15</v>
      </c>
      <c r="E10" s="45">
        <v>116600000</v>
      </c>
      <c r="F10" s="46">
        <f t="shared" si="0"/>
        <v>1749000000</v>
      </c>
    </row>
    <row r="11" spans="1:6">
      <c r="A11" s="42">
        <v>8</v>
      </c>
      <c r="B11" s="50" t="s">
        <v>91</v>
      </c>
      <c r="C11" s="49" t="s">
        <v>92</v>
      </c>
      <c r="D11" s="42">
        <v>1</v>
      </c>
      <c r="E11" s="45">
        <v>300000000</v>
      </c>
      <c r="F11" s="51">
        <v>300000000</v>
      </c>
    </row>
    <row r="12" spans="1:6">
      <c r="A12" s="80" t="s">
        <v>93</v>
      </c>
      <c r="B12" s="81"/>
      <c r="C12" s="81"/>
      <c r="D12" s="81"/>
      <c r="E12" s="82"/>
      <c r="F12" s="52">
        <f>SUM(F4:F11)</f>
        <v>20090500000</v>
      </c>
    </row>
    <row r="14" spans="1:6">
      <c r="D14" s="83"/>
      <c r="E14" s="83"/>
      <c r="F14" s="83"/>
    </row>
    <row r="15" spans="1:6">
      <c r="D15" s="84"/>
      <c r="E15" s="84"/>
      <c r="F15" s="84"/>
    </row>
    <row r="18" spans="4:6">
      <c r="D18" s="78"/>
      <c r="E18" s="78"/>
      <c r="F18" s="78"/>
    </row>
    <row r="19" spans="4:6">
      <c r="D19" s="53"/>
      <c r="E19" s="53"/>
      <c r="F19" s="53"/>
    </row>
    <row r="20" spans="4:6">
      <c r="D20" s="78"/>
      <c r="E20" s="78"/>
      <c r="F20" s="78"/>
    </row>
  </sheetData>
  <mergeCells count="6">
    <mergeCell ref="D20:F20"/>
    <mergeCell ref="A1:F1"/>
    <mergeCell ref="A12:E12"/>
    <mergeCell ref="D14:F14"/>
    <mergeCell ref="D15:F15"/>
    <mergeCell ref="D18: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THIET BI</vt:lpstr>
      <vt:lpstr>Phong_hoc_thong_minh</vt:lpstr>
      <vt:lpstr>Thiet_bi_Cisco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Khoa_CNTT</cp:lastModifiedBy>
  <cp:lastPrinted>2019-05-03T20:54:45Z</cp:lastPrinted>
  <dcterms:created xsi:type="dcterms:W3CDTF">2017-10-14T03:10:58Z</dcterms:created>
  <dcterms:modified xsi:type="dcterms:W3CDTF">2019-05-04T02:33:21Z</dcterms:modified>
</cp:coreProperties>
</file>